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乡" sheetId="3" r:id="rId1"/>
    <sheet name="Sheet2" sheetId="4" state="hidden" r:id="rId2"/>
  </sheets>
  <definedNames>
    <definedName name="_xlnm._FilterDatabase" localSheetId="0" hidden="1">新乡!$A$5:$XED$8</definedName>
  </definedNames>
  <calcPr calcId="144525"/>
</workbook>
</file>

<file path=xl/sharedStrings.xml><?xml version="1.0" encoding="utf-8"?>
<sst xmlns="http://schemas.openxmlformats.org/spreadsheetml/2006/main" count="143" uniqueCount="93">
  <si>
    <t>附件</t>
  </si>
  <si>
    <t>河南省地方政府新增债券资金用途调整表</t>
  </si>
  <si>
    <t>单位：万元</t>
  </si>
  <si>
    <t>序号</t>
  </si>
  <si>
    <t>一、拟调整债券信息</t>
  </si>
  <si>
    <t>二、区划信息</t>
  </si>
  <si>
    <t>三、调整前项目信息</t>
  </si>
  <si>
    <t>四、调整后项目信息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</si>
  <si>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</si>
  <si>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</si>
  <si>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</si>
  <si>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</si>
  <si>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</si>
  <si>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</si>
  <si>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</si>
  <si>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债券类型</t>
  </si>
  <si>
    <t>债券发行金额</t>
  </si>
  <si>
    <t>债券未到期金额</t>
  </si>
  <si>
    <t>未使用金额</t>
  </si>
  <si>
    <t>省辖市</t>
  </si>
  <si>
    <t>市县名称（调整前）</t>
  </si>
  <si>
    <t>区划编码（调整前）</t>
  </si>
  <si>
    <t>市县名称（调整后）</t>
  </si>
  <si>
    <t>区划编码（调整后）</t>
  </si>
  <si>
    <t>调减项目名称</t>
  </si>
  <si>
    <t>地债系统项目编码</t>
  </si>
  <si>
    <t>项目领域</t>
  </si>
  <si>
    <t>主管部门</t>
  </si>
  <si>
    <t>项目单位</t>
  </si>
  <si>
    <t>建设状态</t>
  </si>
  <si>
    <t>调整原因</t>
  </si>
  <si>
    <t>原债券安排金额</t>
  </si>
  <si>
    <t>调减金额</t>
  </si>
  <si>
    <t>调增项目名称</t>
  </si>
  <si>
    <t>项目编码</t>
  </si>
  <si>
    <t>建设期限</t>
  </si>
  <si>
    <t>预期竣工日期</t>
  </si>
  <si>
    <t>调增金额</t>
  </si>
  <si>
    <t>22河南债27</t>
  </si>
  <si>
    <t>2022年河南省城乡发展专项债券（九期）-2022年河南省政府专项债券（二十三期）</t>
  </si>
  <si>
    <t>专项债券</t>
  </si>
  <si>
    <t>新乡市</t>
  </si>
  <si>
    <t>凤泉区</t>
  </si>
  <si>
    <t>多向模锻高端装备制造产业园一期标准厂房建设项目</t>
  </si>
  <si>
    <t>41070421D000000064468</t>
  </si>
  <si>
    <t>市政和产业园区基础设施</t>
  </si>
  <si>
    <t>新乡市凤泉区潞王坟乡人民政府</t>
  </si>
  <si>
    <t>新乡市易筑装配建筑科技有限公司</t>
  </si>
  <si>
    <t>已完工</t>
  </si>
  <si>
    <t>因实际资金需求小于预期形成结余</t>
  </si>
  <si>
    <t>新乡市动力电池专业园区建设项目</t>
  </si>
  <si>
    <t>41070422D000000075868</t>
  </si>
  <si>
    <t>产业集聚区</t>
  </si>
  <si>
    <t>新乡市凤泉湖实业有限公司</t>
  </si>
  <si>
    <t>2年</t>
  </si>
  <si>
    <t>建设中</t>
  </si>
  <si>
    <t>24河南44</t>
  </si>
  <si>
    <t>2024年河南省政府一般债券（六期）</t>
  </si>
  <si>
    <t>一般债券</t>
  </si>
  <si>
    <t>卫辉市</t>
  </si>
  <si>
    <t>河南省卫辉市沧河灌区续建配套与节水改造项目</t>
  </si>
  <si>
    <t>41078124ZW00000000030</t>
  </si>
  <si>
    <t>农林水利</t>
  </si>
  <si>
    <t>卫辉市水利局</t>
  </si>
  <si>
    <t>在建</t>
  </si>
  <si>
    <t>卫辉市城乡供水一体化增补实施工程</t>
  </si>
  <si>
    <t>41078124ZW00000000032</t>
  </si>
  <si>
    <t>1年</t>
  </si>
  <si>
    <t>卫辉市“23.7”海河流域灾后重建水毁修复项目</t>
  </si>
  <si>
    <t>41078124ZW00000000031</t>
  </si>
  <si>
    <t>因项目实施规划改变调整</t>
  </si>
  <si>
    <t>22河南债60</t>
  </si>
  <si>
    <t>2022年河南省城乡发展专项债券（十九期）――2022年河南省政府专项债券（五十三期）</t>
  </si>
  <si>
    <t>8000</t>
  </si>
  <si>
    <t>275</t>
  </si>
  <si>
    <t>卫辉市标准化厂房建设及提升项目</t>
  </si>
  <si>
    <t>41078121D000000065112</t>
  </si>
  <si>
    <t>卫辉市产业集聚管理委员会</t>
  </si>
  <si>
    <t>卫辉市卫建资本运营有限公司</t>
  </si>
  <si>
    <t>项目实施规划改变调整</t>
  </si>
  <si>
    <t>卫辉市老工业园区提升改造项目</t>
  </si>
  <si>
    <t>41078122D000000077474</t>
  </si>
  <si>
    <t>未开工</t>
  </si>
  <si>
    <t>交通基础设施</t>
  </si>
  <si>
    <t>能源</t>
  </si>
  <si>
    <t>因项目难以施工或停建调整</t>
  </si>
  <si>
    <t>已竣工</t>
  </si>
  <si>
    <t>因整改违规使用债券资金问题调整</t>
  </si>
  <si>
    <t>生态环保</t>
  </si>
  <si>
    <t>社会事业</t>
  </si>
  <si>
    <t>城乡冷链等物流基础设施（含粮食仓储物流设施）</t>
  </si>
  <si>
    <t>国家重大战略项目</t>
  </si>
  <si>
    <t>保障性安居工程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</si>
</sst>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方正黑体_GBK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5" borderId="10" applyNumberFormat="false" applyAlignment="false" applyProtection="false">
      <alignment vertical="center"/>
    </xf>
    <xf numFmtId="0" fontId="30" fillId="0" borderId="5" applyNumberFormat="false" applyFill="false" applyAlignment="false" applyProtection="false">
      <alignment vertical="center"/>
    </xf>
    <xf numFmtId="0" fontId="32" fillId="27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4" borderId="7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14" borderId="11" applyNumberFormat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/>
    </xf>
    <xf numFmtId="10" fontId="2" fillId="0" borderId="0" xfId="0" applyNumberFormat="true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9" fillId="0" borderId="0" xfId="0" applyNumberFormat="true" applyFont="true" applyFill="true" applyAlignment="true">
      <alignment horizontal="center" vertical="center"/>
    </xf>
    <xf numFmtId="0" fontId="5" fillId="0" borderId="0" xfId="0" applyNumberFormat="true" applyFont="true" applyFill="true" applyAlignment="true">
      <alignment horizontal="right" vertical="center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Alignment="true">
      <alignment horizontal="center" vertical="center"/>
    </xf>
    <xf numFmtId="10" fontId="5" fillId="0" borderId="0" xfId="0" applyNumberFormat="true" applyFont="true" applyFill="true" applyAlignment="true">
      <alignment horizontal="center" vertical="center"/>
    </xf>
    <xf numFmtId="177" fontId="10" fillId="0" borderId="3" xfId="0" applyNumberFormat="true" applyFont="true" applyFill="true" applyBorder="true" applyAlignment="true">
      <alignment horizontal="center" vertical="center" wrapText="true"/>
    </xf>
    <xf numFmtId="10" fontId="10" fillId="0" borderId="3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0" fontId="10" fillId="0" borderId="1" xfId="0" applyNumberFormat="true" applyFont="true" applyFill="true" applyBorder="true" applyAlignment="true">
      <alignment horizontal="center" vertical="center" wrapText="true"/>
    </xf>
    <xf numFmtId="14" fontId="10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10" fontId="11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10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/>
    </xf>
    <xf numFmtId="0" fontId="10" fillId="0" borderId="3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7" fontId="9" fillId="0" borderId="0" xfId="0" applyNumberFormat="true" applyFont="true" applyFill="true" applyAlignment="true">
      <alignment horizontal="center" vertical="center"/>
    </xf>
    <xf numFmtId="177" fontId="5" fillId="0" borderId="0" xfId="0" applyNumberFormat="true" applyFont="true" applyFill="true" applyAlignment="true">
      <alignment horizontal="right" vertical="center"/>
    </xf>
    <xf numFmtId="0" fontId="1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 14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2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3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1266190</xdr:colOff>
      <xdr:row>8</xdr:row>
      <xdr:rowOff>553720</xdr:rowOff>
    </xdr:to>
    <xdr:sp>
      <xdr:nvSpPr>
        <xdr:cNvPr id="124" name="AutoShape 1"/>
        <xdr:cNvSpPr>
          <a:spLocks noChangeAspect="true"/>
        </xdr:cNvSpPr>
      </xdr:nvSpPr>
      <xdr:spPr>
        <a:xfrm>
          <a:off x="13685520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5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6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7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28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29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0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1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2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3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34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5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6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7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38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39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0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1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2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3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1266190</xdr:colOff>
      <xdr:row>8</xdr:row>
      <xdr:rowOff>553720</xdr:rowOff>
    </xdr:to>
    <xdr:sp>
      <xdr:nvSpPr>
        <xdr:cNvPr id="144" name="AutoShape 1"/>
        <xdr:cNvSpPr>
          <a:spLocks noChangeAspect="true"/>
        </xdr:cNvSpPr>
      </xdr:nvSpPr>
      <xdr:spPr>
        <a:xfrm>
          <a:off x="13685520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5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6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7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48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49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0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1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2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3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54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5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6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7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58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503555</xdr:colOff>
      <xdr:row>8</xdr:row>
      <xdr:rowOff>0</xdr:rowOff>
    </xdr:from>
    <xdr:to>
      <xdr:col>16</xdr:col>
      <xdr:colOff>1172845</xdr:colOff>
      <xdr:row>8</xdr:row>
      <xdr:rowOff>553720</xdr:rowOff>
    </xdr:to>
    <xdr:sp>
      <xdr:nvSpPr>
        <xdr:cNvPr id="159" name="AutoShape 1"/>
        <xdr:cNvSpPr>
          <a:spLocks noChangeAspect="true"/>
        </xdr:cNvSpPr>
      </xdr:nvSpPr>
      <xdr:spPr>
        <a:xfrm>
          <a:off x="13685520" y="5003800"/>
          <a:ext cx="66929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762635</xdr:colOff>
      <xdr:row>8</xdr:row>
      <xdr:rowOff>553720</xdr:rowOff>
    </xdr:to>
    <xdr:sp>
      <xdr:nvSpPr>
        <xdr:cNvPr id="160" name="AutoShape 1"/>
        <xdr:cNvSpPr>
          <a:spLocks noChangeAspect="true"/>
        </xdr:cNvSpPr>
      </xdr:nvSpPr>
      <xdr:spPr>
        <a:xfrm>
          <a:off x="13181965" y="5003800"/>
          <a:ext cx="762635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194310</xdr:colOff>
      <xdr:row>8</xdr:row>
      <xdr:rowOff>395605</xdr:rowOff>
    </xdr:from>
    <xdr:to>
      <xdr:col>17</xdr:col>
      <xdr:colOff>981710</xdr:colOff>
      <xdr:row>9</xdr:row>
      <xdr:rowOff>149225</xdr:rowOff>
    </xdr:to>
    <xdr:sp>
      <xdr:nvSpPr>
        <xdr:cNvPr id="161" name="AutoShape 1"/>
        <xdr:cNvSpPr>
          <a:spLocks noChangeAspect="true"/>
        </xdr:cNvSpPr>
      </xdr:nvSpPr>
      <xdr:spPr>
        <a:xfrm>
          <a:off x="15304770" y="5399405"/>
          <a:ext cx="787400" cy="553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I9"/>
  <sheetViews>
    <sheetView showZeros="0" tabSelected="1" zoomScale="80" zoomScaleNormal="80" workbookViewId="0">
      <selection activeCell="E7" sqref="E7"/>
    </sheetView>
  </sheetViews>
  <sheetFormatPr defaultColWidth="9" defaultRowHeight="39.95" customHeight="true"/>
  <cols>
    <col min="1" max="1" width="7" style="9" customWidth="true"/>
    <col min="2" max="2" width="11.9666666666667" style="3" customWidth="true"/>
    <col min="3" max="3" width="5.64166666666667" style="10" customWidth="true"/>
    <col min="4" max="4" width="20.9333333333333" style="11" customWidth="true"/>
    <col min="5" max="6" width="12.4916666666667" style="12" customWidth="true"/>
    <col min="7" max="7" width="8.18333333333333" style="13" customWidth="true"/>
    <col min="8" max="8" width="5.64166666666667" style="3" customWidth="true"/>
    <col min="9" max="9" width="10.15" style="9" customWidth="true"/>
    <col min="10" max="10" width="11.5583333333333" style="9" customWidth="true"/>
    <col min="11" max="11" width="11.8666666666667" style="9" customWidth="true"/>
    <col min="12" max="12" width="7.56666666666667" style="14" customWidth="true"/>
    <col min="13" max="13" width="12.3416666666667" style="3" customWidth="true"/>
    <col min="14" max="14" width="11.8833333333333" style="3" customWidth="true"/>
    <col min="15" max="15" width="11.0916666666667" style="3" customWidth="true"/>
    <col min="16" max="16" width="12.1833333333333" style="3" customWidth="true"/>
    <col min="17" max="17" width="25.3083333333333" style="3" customWidth="true"/>
    <col min="18" max="18" width="13.3333333333333" style="5" customWidth="true"/>
    <col min="19" max="19" width="7.80833333333333" style="3" customWidth="true"/>
    <col min="20" max="20" width="8.59166666666667" style="3" customWidth="true"/>
    <col min="21" max="21" width="13.6" style="3" customWidth="true"/>
    <col min="22" max="22" width="5.64166666666667" style="3" customWidth="true"/>
    <col min="23" max="23" width="18.3833333333333" style="3" customWidth="true"/>
    <col min="24" max="25" width="13.75" style="9" customWidth="true"/>
    <col min="26" max="26" width="26.5583333333333" style="10" customWidth="true"/>
    <col min="27" max="27" width="8.66666666666667" style="3" customWidth="true"/>
    <col min="28" max="28" width="14.775" style="3" customWidth="true"/>
    <col min="29" max="29" width="18.775" style="3" customWidth="true"/>
    <col min="30" max="30" width="14.775" style="3" customWidth="true"/>
    <col min="31" max="31" width="10.7" style="3" customWidth="true"/>
    <col min="32" max="32" width="6.775" style="3" customWidth="true"/>
    <col min="33" max="33" width="15.225" style="12" customWidth="true"/>
    <col min="34" max="34" width="12.025" style="9" customWidth="true"/>
    <col min="35" max="35" width="13.275" style="3" customWidth="true"/>
    <col min="36" max="16384" width="9" style="3"/>
  </cols>
  <sheetData>
    <row r="1" s="3" customFormat="true" ht="24" customHeight="true" spans="1:35">
      <c r="A1" s="15" t="s">
        <v>0</v>
      </c>
      <c r="B1" s="16"/>
      <c r="C1" s="16"/>
      <c r="D1" s="8"/>
      <c r="E1" s="26"/>
      <c r="F1" s="26"/>
      <c r="G1" s="27"/>
      <c r="H1" s="16"/>
      <c r="I1" s="38"/>
      <c r="J1" s="38"/>
      <c r="K1" s="38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38"/>
      <c r="Y1" s="38"/>
      <c r="Z1" s="16"/>
      <c r="AA1" s="16"/>
      <c r="AB1" s="16"/>
      <c r="AC1" s="16"/>
      <c r="AD1" s="16"/>
      <c r="AE1" s="16"/>
      <c r="AF1" s="16"/>
      <c r="AG1" s="26"/>
      <c r="AH1" s="38"/>
      <c r="AI1" s="16"/>
    </row>
    <row r="2" s="4" customFormat="true" ht="28" customHeight="true" spans="1:3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44"/>
      <c r="AH2" s="17"/>
      <c r="AI2" s="17"/>
    </row>
    <row r="3" s="3" customFormat="true" ht="26" customHeight="true" spans="1:3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45"/>
      <c r="AH3" s="18"/>
      <c r="AI3" s="18"/>
    </row>
    <row r="4" s="5" customFormat="true" ht="36" customHeight="true" spans="1:35">
      <c r="A4" s="19" t="s">
        <v>3</v>
      </c>
      <c r="B4" s="20" t="s">
        <v>4</v>
      </c>
      <c r="C4" s="21"/>
      <c r="D4" s="21"/>
      <c r="E4" s="28"/>
      <c r="F4" s="28"/>
      <c r="G4" s="29"/>
      <c r="H4" s="21"/>
      <c r="I4" s="39"/>
      <c r="J4" s="39"/>
      <c r="K4" s="39"/>
      <c r="L4" s="22" t="s">
        <v>5</v>
      </c>
      <c r="M4" s="22"/>
      <c r="N4" s="22"/>
      <c r="O4" s="22"/>
      <c r="P4" s="22"/>
      <c r="Q4" s="20" t="s">
        <v>6</v>
      </c>
      <c r="R4" s="21"/>
      <c r="S4" s="21"/>
      <c r="T4" s="21"/>
      <c r="U4" s="21"/>
      <c r="V4" s="21"/>
      <c r="W4" s="21"/>
      <c r="X4" s="39"/>
      <c r="Y4" s="39"/>
      <c r="Z4" s="20" t="s">
        <v>7</v>
      </c>
      <c r="AA4" s="21"/>
      <c r="AB4" s="21"/>
      <c r="AC4" s="21"/>
      <c r="AD4" s="21"/>
      <c r="AE4" s="21"/>
      <c r="AF4" s="21"/>
      <c r="AG4" s="28"/>
      <c r="AH4" s="39"/>
      <c r="AI4" s="22" t="s">
        <v>8</v>
      </c>
    </row>
    <row r="5" s="6" customFormat="true" ht="70" customHeight="true" spans="1:35">
      <c r="A5" s="19"/>
      <c r="B5" s="22" t="s">
        <v>9</v>
      </c>
      <c r="C5" s="22" t="s">
        <v>10</v>
      </c>
      <c r="D5" s="22" t="s">
        <v>11</v>
      </c>
      <c r="E5" s="30" t="s">
        <v>12</v>
      </c>
      <c r="F5" s="30" t="s">
        <v>13</v>
      </c>
      <c r="G5" s="31" t="s">
        <v>14</v>
      </c>
      <c r="H5" s="32" t="s">
        <v>15</v>
      </c>
      <c r="I5" s="40" t="s">
        <v>16</v>
      </c>
      <c r="J5" s="40" t="s">
        <v>17</v>
      </c>
      <c r="K5" s="40" t="s">
        <v>18</v>
      </c>
      <c r="L5" s="41" t="s">
        <v>19</v>
      </c>
      <c r="M5" s="22" t="s">
        <v>20</v>
      </c>
      <c r="N5" s="22" t="s">
        <v>21</v>
      </c>
      <c r="O5" s="22" t="s">
        <v>22</v>
      </c>
      <c r="P5" s="22" t="s">
        <v>23</v>
      </c>
      <c r="Q5" s="22" t="s">
        <v>24</v>
      </c>
      <c r="R5" s="22" t="s">
        <v>25</v>
      </c>
      <c r="S5" s="22" t="s">
        <v>26</v>
      </c>
      <c r="T5" s="22" t="s">
        <v>27</v>
      </c>
      <c r="U5" s="22" t="s">
        <v>28</v>
      </c>
      <c r="V5" s="22" t="s">
        <v>29</v>
      </c>
      <c r="W5" s="22" t="s">
        <v>30</v>
      </c>
      <c r="X5" s="40" t="s">
        <v>31</v>
      </c>
      <c r="Y5" s="40" t="s">
        <v>32</v>
      </c>
      <c r="Z5" s="22" t="s">
        <v>33</v>
      </c>
      <c r="AA5" s="22" t="s">
        <v>34</v>
      </c>
      <c r="AB5" s="22" t="s">
        <v>26</v>
      </c>
      <c r="AC5" s="22" t="s">
        <v>27</v>
      </c>
      <c r="AD5" s="22" t="s">
        <v>28</v>
      </c>
      <c r="AE5" s="22" t="s">
        <v>35</v>
      </c>
      <c r="AF5" s="22" t="s">
        <v>29</v>
      </c>
      <c r="AG5" s="30" t="s">
        <v>36</v>
      </c>
      <c r="AH5" s="40" t="s">
        <v>37</v>
      </c>
      <c r="AI5" s="22"/>
    </row>
    <row r="6" s="7" customFormat="true" ht="70" customHeight="true" spans="1:35">
      <c r="A6" s="23">
        <f>COUNT(#REF!)+1</f>
        <v>1</v>
      </c>
      <c r="B6" s="23">
        <v>2205626</v>
      </c>
      <c r="C6" s="23" t="s">
        <v>38</v>
      </c>
      <c r="D6" s="23" t="s">
        <v>39</v>
      </c>
      <c r="E6" s="33">
        <v>44678</v>
      </c>
      <c r="F6" s="33">
        <v>55637</v>
      </c>
      <c r="G6" s="34">
        <v>0.0345</v>
      </c>
      <c r="H6" s="23" t="s">
        <v>40</v>
      </c>
      <c r="I6" s="23">
        <v>3900</v>
      </c>
      <c r="J6" s="23">
        <v>3900</v>
      </c>
      <c r="K6" s="23">
        <v>140.291119</v>
      </c>
      <c r="L6" s="23" t="s">
        <v>41</v>
      </c>
      <c r="M6" s="23" t="s">
        <v>42</v>
      </c>
      <c r="N6" s="23">
        <v>410704</v>
      </c>
      <c r="O6" s="23" t="s">
        <v>42</v>
      </c>
      <c r="P6" s="23">
        <v>410704</v>
      </c>
      <c r="Q6" s="23" t="s">
        <v>43</v>
      </c>
      <c r="R6" s="23" t="s">
        <v>44</v>
      </c>
      <c r="S6" s="23" t="s">
        <v>45</v>
      </c>
      <c r="T6" s="23" t="s">
        <v>46</v>
      </c>
      <c r="U6" s="23" t="s">
        <v>47</v>
      </c>
      <c r="V6" s="23" t="s">
        <v>48</v>
      </c>
      <c r="W6" s="23" t="s">
        <v>49</v>
      </c>
      <c r="X6" s="23">
        <v>3900</v>
      </c>
      <c r="Y6" s="23">
        <v>140</v>
      </c>
      <c r="Z6" s="23" t="s">
        <v>50</v>
      </c>
      <c r="AA6" s="23" t="s">
        <v>51</v>
      </c>
      <c r="AB6" s="23" t="s">
        <v>45</v>
      </c>
      <c r="AC6" s="23" t="s">
        <v>52</v>
      </c>
      <c r="AD6" s="23" t="s">
        <v>53</v>
      </c>
      <c r="AE6" s="23" t="s">
        <v>54</v>
      </c>
      <c r="AF6" s="23" t="s">
        <v>55</v>
      </c>
      <c r="AG6" s="33">
        <v>45809</v>
      </c>
      <c r="AH6" s="23">
        <v>140</v>
      </c>
      <c r="AI6" s="46"/>
    </row>
    <row r="7" s="8" customFormat="true" ht="70" customHeight="true" spans="1:35">
      <c r="A7" s="24">
        <f>COUNT($A$6:A6)+1</f>
        <v>2</v>
      </c>
      <c r="B7" s="23">
        <v>231966</v>
      </c>
      <c r="C7" s="23" t="s">
        <v>56</v>
      </c>
      <c r="D7" s="23" t="s">
        <v>57</v>
      </c>
      <c r="E7" s="33">
        <v>45547</v>
      </c>
      <c r="F7" s="33">
        <v>47374</v>
      </c>
      <c r="G7" s="34">
        <v>0.0181</v>
      </c>
      <c r="H7" s="23" t="s">
        <v>58</v>
      </c>
      <c r="I7" s="23">
        <v>2300</v>
      </c>
      <c r="J7" s="23">
        <v>2300</v>
      </c>
      <c r="K7" s="23">
        <v>2300</v>
      </c>
      <c r="L7" s="23" t="s">
        <v>41</v>
      </c>
      <c r="M7" s="24" t="s">
        <v>59</v>
      </c>
      <c r="N7" s="42">
        <v>410781</v>
      </c>
      <c r="O7" s="42" t="s">
        <v>59</v>
      </c>
      <c r="P7" s="42">
        <v>410781</v>
      </c>
      <c r="Q7" s="24" t="s">
        <v>60</v>
      </c>
      <c r="R7" s="23" t="s">
        <v>61</v>
      </c>
      <c r="S7" s="23" t="s">
        <v>62</v>
      </c>
      <c r="T7" s="23" t="s">
        <v>63</v>
      </c>
      <c r="U7" s="23" t="s">
        <v>63</v>
      </c>
      <c r="V7" s="23" t="s">
        <v>64</v>
      </c>
      <c r="W7" s="23" t="s">
        <v>49</v>
      </c>
      <c r="X7" s="23">
        <v>2300</v>
      </c>
      <c r="Y7" s="23">
        <v>2300</v>
      </c>
      <c r="Z7" s="23" t="s">
        <v>65</v>
      </c>
      <c r="AA7" s="23" t="s">
        <v>66</v>
      </c>
      <c r="AB7" s="23" t="s">
        <v>62</v>
      </c>
      <c r="AC7" s="23" t="s">
        <v>63</v>
      </c>
      <c r="AD7" s="23" t="s">
        <v>63</v>
      </c>
      <c r="AE7" s="23" t="s">
        <v>67</v>
      </c>
      <c r="AF7" s="23" t="s">
        <v>55</v>
      </c>
      <c r="AG7" s="33">
        <v>45716</v>
      </c>
      <c r="AH7" s="23">
        <v>2400</v>
      </c>
      <c r="AI7" s="46"/>
    </row>
    <row r="8" s="8" customFormat="true" ht="70" customHeight="true" spans="1:35">
      <c r="A8" s="24">
        <f>COUNT($A$6:A7)+1</f>
        <v>3</v>
      </c>
      <c r="B8" s="23">
        <v>231966</v>
      </c>
      <c r="C8" s="23" t="s">
        <v>56</v>
      </c>
      <c r="D8" s="23" t="s">
        <v>57</v>
      </c>
      <c r="E8" s="33">
        <v>45547</v>
      </c>
      <c r="F8" s="33">
        <v>47374</v>
      </c>
      <c r="G8" s="34">
        <v>0.0181</v>
      </c>
      <c r="H8" s="23" t="s">
        <v>58</v>
      </c>
      <c r="I8" s="23">
        <v>100</v>
      </c>
      <c r="J8" s="23">
        <v>100</v>
      </c>
      <c r="K8" s="23">
        <v>100</v>
      </c>
      <c r="L8" s="23" t="s">
        <v>41</v>
      </c>
      <c r="M8" s="24" t="s">
        <v>59</v>
      </c>
      <c r="N8" s="42">
        <v>410781</v>
      </c>
      <c r="O8" s="42" t="s">
        <v>59</v>
      </c>
      <c r="P8" s="42">
        <v>410781</v>
      </c>
      <c r="Q8" s="24" t="s">
        <v>68</v>
      </c>
      <c r="R8" s="24" t="s">
        <v>69</v>
      </c>
      <c r="S8" s="23" t="s">
        <v>62</v>
      </c>
      <c r="T8" s="23" t="s">
        <v>63</v>
      </c>
      <c r="U8" s="23" t="s">
        <v>63</v>
      </c>
      <c r="V8" s="23" t="s">
        <v>64</v>
      </c>
      <c r="W8" s="23" t="s">
        <v>70</v>
      </c>
      <c r="X8" s="23">
        <v>100</v>
      </c>
      <c r="Y8" s="23">
        <v>100</v>
      </c>
      <c r="Z8" s="23"/>
      <c r="AA8" s="23" t="s">
        <v>66</v>
      </c>
      <c r="AB8" s="23" t="s">
        <v>62</v>
      </c>
      <c r="AC8" s="23" t="s">
        <v>63</v>
      </c>
      <c r="AD8" s="23" t="s">
        <v>63</v>
      </c>
      <c r="AE8" s="23" t="s">
        <v>67</v>
      </c>
      <c r="AF8" s="23" t="s">
        <v>55</v>
      </c>
      <c r="AG8" s="33">
        <v>45716</v>
      </c>
      <c r="AH8" s="23"/>
      <c r="AI8" s="46"/>
    </row>
    <row r="9" ht="63" spans="1:35">
      <c r="A9" s="24">
        <f>COUNT($A$6:A8)+1</f>
        <v>4</v>
      </c>
      <c r="B9" s="25">
        <v>2271403</v>
      </c>
      <c r="C9" s="25" t="s">
        <v>71</v>
      </c>
      <c r="D9" s="25" t="s">
        <v>72</v>
      </c>
      <c r="E9" s="35">
        <v>44741</v>
      </c>
      <c r="F9" s="35">
        <v>55700</v>
      </c>
      <c r="G9" s="36">
        <v>0.0338</v>
      </c>
      <c r="H9" s="37" t="s">
        <v>40</v>
      </c>
      <c r="I9" s="25" t="s">
        <v>73</v>
      </c>
      <c r="J9" s="25" t="s">
        <v>73</v>
      </c>
      <c r="K9" s="25" t="s">
        <v>74</v>
      </c>
      <c r="L9" s="25" t="s">
        <v>41</v>
      </c>
      <c r="M9" s="43" t="s">
        <v>59</v>
      </c>
      <c r="N9" s="25">
        <v>410781</v>
      </c>
      <c r="O9" s="43" t="s">
        <v>59</v>
      </c>
      <c r="P9" s="25">
        <v>410781</v>
      </c>
      <c r="Q9" s="25" t="s">
        <v>75</v>
      </c>
      <c r="R9" s="25" t="s">
        <v>76</v>
      </c>
      <c r="S9" s="25" t="s">
        <v>45</v>
      </c>
      <c r="T9" s="43" t="s">
        <v>77</v>
      </c>
      <c r="U9" s="43" t="s">
        <v>78</v>
      </c>
      <c r="V9" s="43" t="s">
        <v>64</v>
      </c>
      <c r="W9" s="25" t="s">
        <v>79</v>
      </c>
      <c r="X9" s="25">
        <v>8000</v>
      </c>
      <c r="Y9" s="25">
        <v>275</v>
      </c>
      <c r="Z9" s="25" t="s">
        <v>80</v>
      </c>
      <c r="AA9" s="25" t="s">
        <v>81</v>
      </c>
      <c r="AB9" s="43" t="s">
        <v>45</v>
      </c>
      <c r="AC9" s="25" t="s">
        <v>77</v>
      </c>
      <c r="AD9" s="25" t="s">
        <v>78</v>
      </c>
      <c r="AE9" s="25" t="s">
        <v>54</v>
      </c>
      <c r="AF9" s="25" t="s">
        <v>55</v>
      </c>
      <c r="AG9" s="35">
        <v>46356</v>
      </c>
      <c r="AH9" s="25" t="s">
        <v>74</v>
      </c>
      <c r="AI9" s="47"/>
    </row>
  </sheetData>
  <mergeCells count="10">
    <mergeCell ref="A2:AI2"/>
    <mergeCell ref="A3:AI3"/>
    <mergeCell ref="B4:K4"/>
    <mergeCell ref="L4:P4"/>
    <mergeCell ref="Q4:Y4"/>
    <mergeCell ref="Z4:AH4"/>
    <mergeCell ref="A4:A5"/>
    <mergeCell ref="Z7:Z8"/>
    <mergeCell ref="AH7:AH8"/>
    <mergeCell ref="AI4:AI5"/>
  </mergeCells>
  <dataValidations count="1">
    <dataValidation allowBlank="1" showInputMessage="1" showErrorMessage="1" sqref="AE5 AE9 AE6:AE8"/>
  </dataValidations>
  <printOptions horizontalCentered="true"/>
  <pageMargins left="0.236111111111111" right="0.236220472440945" top="0.472222222222222" bottom="0.432638888888889" header="0.31496062992126" footer="0.31496062992126"/>
  <pageSetup paperSize="8" scale="3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1"/>
  <sheetViews>
    <sheetView topLeftCell="A3" workbookViewId="0">
      <selection activeCell="I7" sqref="I7"/>
    </sheetView>
  </sheetViews>
  <sheetFormatPr defaultColWidth="8.89166666666667" defaultRowHeight="13.5" outlineLevelCol="6"/>
  <sheetData>
    <row r="3" ht="40.5" spans="1:5">
      <c r="A3" t="s">
        <v>82</v>
      </c>
      <c r="C3" s="1" t="s">
        <v>83</v>
      </c>
      <c r="E3" s="1" t="s">
        <v>70</v>
      </c>
    </row>
    <row r="4" ht="40.5" spans="1:5">
      <c r="A4" t="s">
        <v>55</v>
      </c>
      <c r="C4" s="1" t="s">
        <v>84</v>
      </c>
      <c r="E4" s="1" t="s">
        <v>85</v>
      </c>
    </row>
    <row r="5" ht="54" spans="1:7">
      <c r="A5" t="s">
        <v>86</v>
      </c>
      <c r="C5" s="1" t="s">
        <v>62</v>
      </c>
      <c r="E5" s="1" t="s">
        <v>87</v>
      </c>
      <c r="G5" t="s">
        <v>58</v>
      </c>
    </row>
    <row r="6" ht="54" spans="3:7">
      <c r="C6" s="1" t="s">
        <v>88</v>
      </c>
      <c r="E6" s="1" t="s">
        <v>49</v>
      </c>
      <c r="G6" t="s">
        <v>40</v>
      </c>
    </row>
    <row r="7" spans="3:5">
      <c r="C7" s="1" t="s">
        <v>89</v>
      </c>
      <c r="E7" s="2"/>
    </row>
    <row r="8" ht="81" spans="3:3">
      <c r="C8" s="1" t="s">
        <v>90</v>
      </c>
    </row>
    <row r="9" ht="40.5" spans="3:3">
      <c r="C9" s="1" t="s">
        <v>45</v>
      </c>
    </row>
    <row r="10" spans="3:3">
      <c r="C10" t="s">
        <v>91</v>
      </c>
    </row>
    <row r="11" spans="3:3">
      <c r="C11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2021-11-24T17:01:00Z</dcterms:created>
  <cp:lastPrinted>2021-12-09T15:37:00Z</cp:lastPrinted>
  <dcterms:modified xsi:type="dcterms:W3CDTF">2025-12-30T17:58:02Z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C041217F4B1C463AAD3DDEC57DE91B61_13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